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111098\Desktop\"/>
    </mc:Choice>
  </mc:AlternateContent>
  <bookViews>
    <workbookView xWindow="28680" yWindow="-120" windowWidth="29040" windowHeight="15720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工事費内訳書!$A$1:$G$101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工事費内訳書!$G$101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工事費内訳書!$I$101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1"/>
  <c r="G100"/>
  <c r="G97"/>
  <c r="G95"/>
  <c r="G94"/>
  <c r="G92"/>
  <c r="G91"/>
  <c r="G87"/>
  <c r="G86"/>
  <c r="G77"/>
  <c r="G64"/>
  <c r="G52"/>
  <c r="G51"/>
  <c r="G50"/>
  <c r="G48"/>
  <c r="G47"/>
  <c r="G46"/>
  <c r="G43"/>
  <c r="G42"/>
  <c r="G41"/>
  <c r="G35"/>
  <c r="G34"/>
  <c r="G33"/>
  <c r="G31"/>
  <c r="G28"/>
  <c r="G25"/>
  <c r="G20"/>
  <c r="G15"/>
  <c r="G14"/>
  <c r="G13"/>
  <c r="G12"/>
  <c r="G11"/>
  <c r="G1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<sst xmlns="http://schemas.openxmlformats.org/spreadsheetml/2006/main">
  <si>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</si>
  <si>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</si>
  <si>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</si>
  <si>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</si>
  <si>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</si>
  <si>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Ｒ７那林　林開星越神戸丸線上那賀　那賀町　開設工事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</si>
  <si>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</si>
  <si>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</si>
  <si>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</si>
  <si>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</si>
  <si>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</si>
  <si>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</si>
  <si>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</si>
  <si>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</si>
  <si>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</si>
  <si>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</si>
  <si>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土工
_x000d_</t>
  </si>
  <si>
    <t>切土　礫質土
_x000d_</t>
  </si>
  <si>
    <t>人力併用機械掘削　礫質土
_x000d_</t>
  </si>
  <si>
    <t>m3</t>
  </si>
  <si>
    <t>地山掘削（切取）　礫質土
_x000d_</t>
  </si>
  <si>
    <t>掘削土積込　礫質土
_x000d_</t>
  </si>
  <si>
    <t>機械切土法面整形　礫質土
_x000d_</t>
  </si>
  <si>
    <t>㎡</t>
  </si>
  <si>
    <t>切土　軟岩Ⅰ（Ａ）
_x000d_</t>
  </si>
  <si>
    <t>人力併用機械掘削　軟岩Ⅰ（Ａ）
_x000d_</t>
  </si>
  <si>
    <t>地山掘削（切取）　軟岩Ⅰ（Ａ）
_x000d_</t>
  </si>
  <si>
    <t>掘削土積込　軟岩Ⅰ（Ａ）
_x000d_</t>
  </si>
  <si>
    <t>機械切土法面整形　軟岩Ⅰ（Ａ）
_x000d_</t>
  </si>
  <si>
    <t>捨土工
_x000d_</t>
  </si>
  <si>
    <t>機械運搬　礫質土
_x000d_</t>
  </si>
  <si>
    <t>機械運搬　軟岩Ⅰ（Ａ）
_x000d_</t>
  </si>
  <si>
    <t>残土処分費
_x000d_</t>
  </si>
  <si>
    <t>路面工
_x000d_</t>
  </si>
  <si>
    <t>コンクリート路面工
_x000d_</t>
  </si>
  <si>
    <t>コンクリート路面工(機械舗設)
_x000d_</t>
  </si>
  <si>
    <t>悪路補正割増　Co路面工
_x000d_</t>
  </si>
  <si>
    <t>溶接金網敷設工
_x000d_</t>
  </si>
  <si>
    <t>型枠
_x000d_</t>
  </si>
  <si>
    <t>目地板
_x000d_</t>
  </si>
  <si>
    <t>法面保護工
_x000d_</t>
  </si>
  <si>
    <t>モルタル・コンクリート吹付工
_x000d_</t>
  </si>
  <si>
    <t>特殊配合モルタル吹付工Ａ
_x000d_</t>
  </si>
  <si>
    <t>特殊配合モルタル吹付工Ｂ
_x000d_</t>
  </si>
  <si>
    <t>道路付属施設工
_x000d_</t>
  </si>
  <si>
    <t>道路付属物設置工
_x000d_</t>
  </si>
  <si>
    <t>カーブミラー設置
_x000d_</t>
  </si>
  <si>
    <t>個</t>
  </si>
  <si>
    <t>支障木処理工
_x000d_</t>
  </si>
  <si>
    <t>伐採費
_x000d_</t>
  </si>
  <si>
    <t>伐採費
_x000d_スギ</t>
  </si>
  <si>
    <t>スギ　伐採費
_x000d_胸高直径　14cm</t>
  </si>
  <si>
    <t>本</t>
  </si>
  <si>
    <t>スギ　伐採費
_x000d_胸高直径　15cm</t>
  </si>
  <si>
    <t>スギ　伐採費
_x000d_胸高直径　16cm</t>
  </si>
  <si>
    <t>スギ　伐採費
_x000d_胸高直径　17cm</t>
  </si>
  <si>
    <t>スギ　伐採費
_x000d_胸高直径　18cm</t>
  </si>
  <si>
    <t>スギ　伐採費
_x000d_胸高直径　19cm</t>
  </si>
  <si>
    <t>スギ　伐採費
_x000d_胸高直径　20cm</t>
  </si>
  <si>
    <t>スギ　伐採費
_x000d_胸高直径　21cm</t>
  </si>
  <si>
    <t>スギ　伐採費
_x000d_胸高直径　23cm</t>
  </si>
  <si>
    <t>スギ　伐採費
_x000d_胸高直径　27cm</t>
  </si>
  <si>
    <t>スギ　伐採費
_x000d_胸高直径　30cm</t>
  </si>
  <si>
    <t>伐採費
_x000d_ヒノキ</t>
  </si>
  <si>
    <t>ヒノキ　伐採費
_x000d_胸高直径　15cm</t>
  </si>
  <si>
    <t>ヒノキ　伐採費
_x000d_胸高直径　16cm</t>
  </si>
  <si>
    <t>ヒノキ　伐採費
_x000d_胸高直径　18cm</t>
  </si>
  <si>
    <t>ヒノキ　伐採費
_x000d_胸高直径　19cm</t>
  </si>
  <si>
    <t>ヒノキ　伐採費
_x000d_胸高直径　20cm</t>
  </si>
  <si>
    <t>ヒノキ　伐採費
_x000d_胸高直径　24cm</t>
  </si>
  <si>
    <t>ヒノキ　伐採費
_x000d_胸高直径　25cm</t>
  </si>
  <si>
    <t>ヒノキ　伐採費
_x000d_胸高直径　26cm</t>
  </si>
  <si>
    <t>ヒノキ　伐採費
_x000d_胸高直径　28cm</t>
  </si>
  <si>
    <t>ヒノキ　伐採費
_x000d_胸高直径　29cm</t>
  </si>
  <si>
    <t>ヒノキ　伐採費
_x000d_胸高直径　30cm</t>
  </si>
  <si>
    <t>ヒノキ　伐採費
_x000d_胸高直径　31cm</t>
  </si>
  <si>
    <t>伐採費
_x000d_ザツ</t>
  </si>
  <si>
    <t>雑木　伐採費
_x000d_胸高直径　13cm</t>
  </si>
  <si>
    <t>雑木　伐採費
_x000d_胸高直径　16cm</t>
  </si>
  <si>
    <t>雑木　伐採費
_x000d_胸高直径　17cm</t>
  </si>
  <si>
    <t>雑木　伐採費
_x000d_胸高直径　19cm</t>
  </si>
  <si>
    <t>雑木　伐採費
_x000d_胸高直径　22cm</t>
  </si>
  <si>
    <t>雑木　伐採費
_x000d_胸高直径　24cm</t>
  </si>
  <si>
    <t>雑木　伐採費
_x000d_胸高直径　29cm</t>
  </si>
  <si>
    <t>雑木　伐採費
_x000d_胸高直径　31cm以上</t>
  </si>
  <si>
    <t>根株処理
_x000d_</t>
  </si>
  <si>
    <t>木材チップ化
_x000d_</t>
  </si>
  <si>
    <t>根株運搬　L=2.13km
_x000d_</t>
  </si>
  <si>
    <t>チップ運搬　L=2.07km
_x000d_</t>
  </si>
  <si>
    <t>枝条片付
_x000d_</t>
  </si>
  <si>
    <t>間接工事費
_x000d_</t>
  </si>
  <si>
    <t>共通仮設費
_x000d_</t>
  </si>
  <si>
    <t>共通仮設費（率計上）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</si>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</sst>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+G11+G94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</f>
        <v>0</v>
      </c>
      <c r="H11" s="20"/>
      <c r="I11" s="21">
        <v>2</v>
      </c>
      <c r="J11" s="21">
        <v>20</v>
      </c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+G13+G33+G41+G46+G50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16</v>
      </c>
      <c r="C13" s="15"/>
      <c r="D13" s="16"/>
      <c r="E13" s="17" t="s">
        <v>13</v>
      </c>
      <c r="F13" s="18">
        <v>1</v>
      </c>
      <c r="G13" s="19">
        <f>+G14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16</v>
      </c>
      <c r="D14" s="16"/>
      <c r="E14" s="17" t="s">
        <v>13</v>
      </c>
      <c r="F14" s="18">
        <v>1</v>
      </c>
      <c r="G14" s="19">
        <f>+G15+G20+G25+G28+G31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17</v>
      </c>
      <c r="E15" s="17" t="s">
        <v>13</v>
      </c>
      <c r="F15" s="18">
        <v>1</v>
      </c>
      <c r="G15" s="19">
        <f>+G16+G17+G18+G19</f>
        <v>0</v>
      </c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18</v>
      </c>
      <c r="E16" s="17" t="s">
        <v>19</v>
      </c>
      <c r="F16" s="18">
        <v>36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20</v>
      </c>
      <c r="E17" s="17" t="s">
        <v>19</v>
      </c>
      <c r="F17" s="18">
        <v>112</v>
      </c>
      <c r="G17" s="25"/>
      <c r="H17" s="20"/>
      <c r="I17" s="21">
        <v>8</v>
      </c>
      <c r="J17" s="21">
        <v>4</v>
      </c>
    </row>
    <row r="18" ht="42" customHeight="1">
      <c r="A18" s="22"/>
      <c r="B18" s="23"/>
      <c r="C18" s="23"/>
      <c r="D18" s="24" t="s">
        <v>21</v>
      </c>
      <c r="E18" s="17" t="s">
        <v>19</v>
      </c>
      <c r="F18" s="18">
        <v>142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22</v>
      </c>
      <c r="E19" s="17" t="s">
        <v>23</v>
      </c>
      <c r="F19" s="18">
        <v>18</v>
      </c>
      <c r="G19" s="25"/>
      <c r="H19" s="20"/>
      <c r="I19" s="21">
        <v>10</v>
      </c>
      <c r="J19" s="21">
        <v>4</v>
      </c>
    </row>
    <row r="20" ht="42" customHeight="1">
      <c r="A20" s="22"/>
      <c r="B20" s="23"/>
      <c r="C20" s="23"/>
      <c r="D20" s="24" t="s">
        <v>24</v>
      </c>
      <c r="E20" s="17" t="s">
        <v>13</v>
      </c>
      <c r="F20" s="18">
        <v>1</v>
      </c>
      <c r="G20" s="19">
        <f>+G21+G22+G23+G24</f>
        <v>0</v>
      </c>
      <c r="H20" s="20"/>
      <c r="I20" s="21">
        <v>11</v>
      </c>
      <c r="J20" s="21">
        <v>4</v>
      </c>
    </row>
    <row r="21" ht="42" customHeight="1">
      <c r="A21" s="22"/>
      <c r="B21" s="23"/>
      <c r="C21" s="23"/>
      <c r="D21" s="24" t="s">
        <v>25</v>
      </c>
      <c r="E21" s="17" t="s">
        <v>19</v>
      </c>
      <c r="F21" s="18">
        <v>97</v>
      </c>
      <c r="G21" s="25"/>
      <c r="H21" s="20"/>
      <c r="I21" s="21">
        <v>12</v>
      </c>
      <c r="J21" s="21">
        <v>4</v>
      </c>
    </row>
    <row r="22" ht="42" customHeight="1">
      <c r="A22" s="22"/>
      <c r="B22" s="23"/>
      <c r="C22" s="23"/>
      <c r="D22" s="24" t="s">
        <v>26</v>
      </c>
      <c r="E22" s="17" t="s">
        <v>19</v>
      </c>
      <c r="F22" s="18">
        <v>1156</v>
      </c>
      <c r="G22" s="25"/>
      <c r="H22" s="20"/>
      <c r="I22" s="21">
        <v>13</v>
      </c>
      <c r="J22" s="21">
        <v>4</v>
      </c>
    </row>
    <row r="23" ht="42" customHeight="1">
      <c r="A23" s="22"/>
      <c r="B23" s="23"/>
      <c r="C23" s="23"/>
      <c r="D23" s="24" t="s">
        <v>27</v>
      </c>
      <c r="E23" s="17" t="s">
        <v>19</v>
      </c>
      <c r="F23" s="18">
        <v>1191</v>
      </c>
      <c r="G23" s="25"/>
      <c r="H23" s="20"/>
      <c r="I23" s="21">
        <v>14</v>
      </c>
      <c r="J23" s="21">
        <v>4</v>
      </c>
    </row>
    <row r="24" ht="42" customHeight="1">
      <c r="A24" s="22"/>
      <c r="B24" s="23"/>
      <c r="C24" s="23"/>
      <c r="D24" s="24" t="s">
        <v>28</v>
      </c>
      <c r="E24" s="17" t="s">
        <v>23</v>
      </c>
      <c r="F24" s="18">
        <v>161</v>
      </c>
      <c r="G24" s="25"/>
      <c r="H24" s="20"/>
      <c r="I24" s="21">
        <v>15</v>
      </c>
      <c r="J24" s="21">
        <v>4</v>
      </c>
    </row>
    <row r="25" ht="42" customHeight="1">
      <c r="A25" s="22"/>
      <c r="B25" s="23"/>
      <c r="C25" s="23"/>
      <c r="D25" s="24" t="s">
        <v>29</v>
      </c>
      <c r="E25" s="17" t="s">
        <v>13</v>
      </c>
      <c r="F25" s="18">
        <v>1</v>
      </c>
      <c r="G25" s="19">
        <f>+G26+G27</f>
        <v>0</v>
      </c>
      <c r="H25" s="20"/>
      <c r="I25" s="21">
        <v>16</v>
      </c>
      <c r="J25" s="21">
        <v>4</v>
      </c>
    </row>
    <row r="26" ht="42" customHeight="1">
      <c r="A26" s="22"/>
      <c r="B26" s="23"/>
      <c r="C26" s="23"/>
      <c r="D26" s="24" t="s">
        <v>30</v>
      </c>
      <c r="E26" s="17" t="s">
        <v>19</v>
      </c>
      <c r="F26" s="18">
        <v>142</v>
      </c>
      <c r="G26" s="25"/>
      <c r="H26" s="20"/>
      <c r="I26" s="21">
        <v>17</v>
      </c>
      <c r="J26" s="21">
        <v>4</v>
      </c>
    </row>
    <row r="27" ht="42" customHeight="1">
      <c r="A27" s="22"/>
      <c r="B27" s="23"/>
      <c r="C27" s="23"/>
      <c r="D27" s="24" t="s">
        <v>31</v>
      </c>
      <c r="E27" s="17" t="s">
        <v>19</v>
      </c>
      <c r="F27" s="18">
        <v>1191</v>
      </c>
      <c r="G27" s="25"/>
      <c r="H27" s="20"/>
      <c r="I27" s="21">
        <v>18</v>
      </c>
      <c r="J27" s="21">
        <v>4</v>
      </c>
    </row>
    <row r="28" ht="42" customHeight="1">
      <c r="A28" s="22"/>
      <c r="B28" s="23"/>
      <c r="C28" s="23"/>
      <c r="D28" s="24" t="s">
        <v>29</v>
      </c>
      <c r="E28" s="17" t="s">
        <v>13</v>
      </c>
      <c r="F28" s="18">
        <v>1</v>
      </c>
      <c r="G28" s="19">
        <f>+G29+G30</f>
        <v>0</v>
      </c>
      <c r="H28" s="20"/>
      <c r="I28" s="21">
        <v>19</v>
      </c>
      <c r="J28" s="21">
        <v>4</v>
      </c>
    </row>
    <row r="29" ht="42" customHeight="1">
      <c r="A29" s="22"/>
      <c r="B29" s="23"/>
      <c r="C29" s="23"/>
      <c r="D29" s="24" t="s">
        <v>21</v>
      </c>
      <c r="E29" s="17" t="s">
        <v>19</v>
      </c>
      <c r="F29" s="18">
        <v>1332</v>
      </c>
      <c r="G29" s="25"/>
      <c r="H29" s="20"/>
      <c r="I29" s="21">
        <v>20</v>
      </c>
      <c r="J29" s="21">
        <v>4</v>
      </c>
    </row>
    <row r="30" ht="42" customHeight="1">
      <c r="A30" s="22"/>
      <c r="B30" s="23"/>
      <c r="C30" s="23"/>
      <c r="D30" s="24" t="s">
        <v>30</v>
      </c>
      <c r="E30" s="17" t="s">
        <v>19</v>
      </c>
      <c r="F30" s="18">
        <v>1332</v>
      </c>
      <c r="G30" s="25"/>
      <c r="H30" s="20"/>
      <c r="I30" s="21">
        <v>21</v>
      </c>
      <c r="J30" s="21">
        <v>4</v>
      </c>
    </row>
    <row r="31" ht="42" customHeight="1">
      <c r="A31" s="22"/>
      <c r="B31" s="23"/>
      <c r="C31" s="23"/>
      <c r="D31" s="24" t="s">
        <v>32</v>
      </c>
      <c r="E31" s="17" t="s">
        <v>13</v>
      </c>
      <c r="F31" s="18">
        <v>1</v>
      </c>
      <c r="G31" s="19">
        <f>+G32</f>
        <v>0</v>
      </c>
      <c r="H31" s="20"/>
      <c r="I31" s="21">
        <v>22</v>
      </c>
      <c r="J31" s="21">
        <v>4</v>
      </c>
    </row>
    <row r="32" ht="42" customHeight="1">
      <c r="A32" s="22"/>
      <c r="B32" s="23"/>
      <c r="C32" s="23"/>
      <c r="D32" s="24" t="s">
        <v>32</v>
      </c>
      <c r="E32" s="17" t="s">
        <v>19</v>
      </c>
      <c r="F32" s="18">
        <v>1332</v>
      </c>
      <c r="G32" s="25"/>
      <c r="H32" s="20"/>
      <c r="I32" s="21">
        <v>23</v>
      </c>
      <c r="J32" s="21">
        <v>4</v>
      </c>
    </row>
    <row r="33" ht="42" customHeight="1">
      <c r="A33" s="22"/>
      <c r="B33" s="15" t="s">
        <v>33</v>
      </c>
      <c r="C33" s="15"/>
      <c r="D33" s="16"/>
      <c r="E33" s="17" t="s">
        <v>13</v>
      </c>
      <c r="F33" s="18">
        <v>1</v>
      </c>
      <c r="G33" s="19">
        <f>+G34</f>
        <v>0</v>
      </c>
      <c r="H33" s="20"/>
      <c r="I33" s="21">
        <v>24</v>
      </c>
      <c r="J33" s="21">
        <v>2</v>
      </c>
    </row>
    <row r="34" ht="42" customHeight="1">
      <c r="A34" s="22"/>
      <c r="B34" s="23"/>
      <c r="C34" s="15" t="s">
        <v>33</v>
      </c>
      <c r="D34" s="16"/>
      <c r="E34" s="17" t="s">
        <v>13</v>
      </c>
      <c r="F34" s="18">
        <v>1</v>
      </c>
      <c r="G34" s="19">
        <f>+G35</f>
        <v>0</v>
      </c>
      <c r="H34" s="20"/>
      <c r="I34" s="21">
        <v>25</v>
      </c>
      <c r="J34" s="21">
        <v>3</v>
      </c>
    </row>
    <row r="35" ht="42" customHeight="1">
      <c r="A35" s="22"/>
      <c r="B35" s="23"/>
      <c r="C35" s="23"/>
      <c r="D35" s="24" t="s">
        <v>34</v>
      </c>
      <c r="E35" s="17" t="s">
        <v>13</v>
      </c>
      <c r="F35" s="18">
        <v>1</v>
      </c>
      <c r="G35" s="19">
        <f>+G36+G37+G38+G39+G40</f>
        <v>0</v>
      </c>
      <c r="H35" s="20"/>
      <c r="I35" s="21">
        <v>26</v>
      </c>
      <c r="J35" s="21">
        <v>4</v>
      </c>
    </row>
    <row r="36" ht="42" customHeight="1">
      <c r="A36" s="22"/>
      <c r="B36" s="23"/>
      <c r="C36" s="23"/>
      <c r="D36" s="24" t="s">
        <v>35</v>
      </c>
      <c r="E36" s="17" t="s">
        <v>23</v>
      </c>
      <c r="F36" s="18">
        <v>187.69999999999999</v>
      </c>
      <c r="G36" s="25"/>
      <c r="H36" s="20"/>
      <c r="I36" s="21">
        <v>27</v>
      </c>
      <c r="J36" s="21">
        <v>4</v>
      </c>
    </row>
    <row r="37" ht="42" customHeight="1">
      <c r="A37" s="22"/>
      <c r="B37" s="23"/>
      <c r="C37" s="23"/>
      <c r="D37" s="24" t="s">
        <v>36</v>
      </c>
      <c r="E37" s="17" t="s">
        <v>19</v>
      </c>
      <c r="F37" s="18">
        <v>28.199999999999999</v>
      </c>
      <c r="G37" s="25"/>
      <c r="H37" s="20"/>
      <c r="I37" s="21">
        <v>28</v>
      </c>
      <c r="J37" s="21">
        <v>4</v>
      </c>
    </row>
    <row r="38" ht="42" customHeight="1">
      <c r="A38" s="22"/>
      <c r="B38" s="23"/>
      <c r="C38" s="23"/>
      <c r="D38" s="24" t="s">
        <v>37</v>
      </c>
      <c r="E38" s="17" t="s">
        <v>23</v>
      </c>
      <c r="F38" s="18">
        <v>170</v>
      </c>
      <c r="G38" s="25"/>
      <c r="H38" s="20"/>
      <c r="I38" s="21">
        <v>29</v>
      </c>
      <c r="J38" s="21">
        <v>4</v>
      </c>
    </row>
    <row r="39" ht="42" customHeight="1">
      <c r="A39" s="22"/>
      <c r="B39" s="23"/>
      <c r="C39" s="23"/>
      <c r="D39" s="24" t="s">
        <v>38</v>
      </c>
      <c r="E39" s="17" t="s">
        <v>23</v>
      </c>
      <c r="F39" s="18">
        <v>0.5</v>
      </c>
      <c r="G39" s="25"/>
      <c r="H39" s="20"/>
      <c r="I39" s="21">
        <v>30</v>
      </c>
      <c r="J39" s="21">
        <v>4</v>
      </c>
    </row>
    <row r="40" ht="42" customHeight="1">
      <c r="A40" s="22"/>
      <c r="B40" s="23"/>
      <c r="C40" s="23"/>
      <c r="D40" s="24" t="s">
        <v>39</v>
      </c>
      <c r="E40" s="17" t="s">
        <v>23</v>
      </c>
      <c r="F40" s="18">
        <v>4</v>
      </c>
      <c r="G40" s="25"/>
      <c r="H40" s="20"/>
      <c r="I40" s="21">
        <v>31</v>
      </c>
      <c r="J40" s="21">
        <v>4</v>
      </c>
    </row>
    <row r="41" ht="42" customHeight="1">
      <c r="A41" s="22"/>
      <c r="B41" s="15" t="s">
        <v>40</v>
      </c>
      <c r="C41" s="15"/>
      <c r="D41" s="16"/>
      <c r="E41" s="17" t="s">
        <v>13</v>
      </c>
      <c r="F41" s="18">
        <v>1</v>
      </c>
      <c r="G41" s="19">
        <f>+G42</f>
        <v>0</v>
      </c>
      <c r="H41" s="20"/>
      <c r="I41" s="21">
        <v>32</v>
      </c>
      <c r="J41" s="21">
        <v>2</v>
      </c>
    </row>
    <row r="42" ht="42" customHeight="1">
      <c r="A42" s="22"/>
      <c r="B42" s="23"/>
      <c r="C42" s="15" t="s">
        <v>40</v>
      </c>
      <c r="D42" s="16"/>
      <c r="E42" s="17" t="s">
        <v>13</v>
      </c>
      <c r="F42" s="18">
        <v>1</v>
      </c>
      <c r="G42" s="19">
        <f>+G43</f>
        <v>0</v>
      </c>
      <c r="H42" s="20"/>
      <c r="I42" s="21">
        <v>33</v>
      </c>
      <c r="J42" s="21">
        <v>3</v>
      </c>
    </row>
    <row r="43" ht="42" customHeight="1">
      <c r="A43" s="22"/>
      <c r="B43" s="23"/>
      <c r="C43" s="23"/>
      <c r="D43" s="24" t="s">
        <v>41</v>
      </c>
      <c r="E43" s="17" t="s">
        <v>13</v>
      </c>
      <c r="F43" s="18">
        <v>1</v>
      </c>
      <c r="G43" s="19">
        <f>+G44+G45</f>
        <v>0</v>
      </c>
      <c r="H43" s="20"/>
      <c r="I43" s="21">
        <v>34</v>
      </c>
      <c r="J43" s="21">
        <v>4</v>
      </c>
    </row>
    <row r="44" ht="42" customHeight="1">
      <c r="A44" s="22"/>
      <c r="B44" s="23"/>
      <c r="C44" s="23"/>
      <c r="D44" s="24" t="s">
        <v>42</v>
      </c>
      <c r="E44" s="17" t="s">
        <v>23</v>
      </c>
      <c r="F44" s="18">
        <v>180</v>
      </c>
      <c r="G44" s="25"/>
      <c r="H44" s="20"/>
      <c r="I44" s="21">
        <v>35</v>
      </c>
      <c r="J44" s="21">
        <v>4</v>
      </c>
    </row>
    <row r="45" ht="42" customHeight="1">
      <c r="A45" s="22"/>
      <c r="B45" s="23"/>
      <c r="C45" s="23"/>
      <c r="D45" s="24" t="s">
        <v>43</v>
      </c>
      <c r="E45" s="17" t="s">
        <v>23</v>
      </c>
      <c r="F45" s="18">
        <v>150</v>
      </c>
      <c r="G45" s="25"/>
      <c r="H45" s="20"/>
      <c r="I45" s="21">
        <v>36</v>
      </c>
      <c r="J45" s="21">
        <v>4</v>
      </c>
    </row>
    <row r="46" ht="42" customHeight="1">
      <c r="A46" s="22"/>
      <c r="B46" s="15" t="s">
        <v>44</v>
      </c>
      <c r="C46" s="15"/>
      <c r="D46" s="16"/>
      <c r="E46" s="17" t="s">
        <v>13</v>
      </c>
      <c r="F46" s="18">
        <v>1</v>
      </c>
      <c r="G46" s="19">
        <f>+G47</f>
        <v>0</v>
      </c>
      <c r="H46" s="20"/>
      <c r="I46" s="21">
        <v>37</v>
      </c>
      <c r="J46" s="21">
        <v>2</v>
      </c>
    </row>
    <row r="47" ht="42" customHeight="1">
      <c r="A47" s="22"/>
      <c r="B47" s="23"/>
      <c r="C47" s="15" t="s">
        <v>44</v>
      </c>
      <c r="D47" s="16"/>
      <c r="E47" s="17" t="s">
        <v>13</v>
      </c>
      <c r="F47" s="18">
        <v>1</v>
      </c>
      <c r="G47" s="19">
        <f>+G48</f>
        <v>0</v>
      </c>
      <c r="H47" s="20"/>
      <c r="I47" s="21">
        <v>38</v>
      </c>
      <c r="J47" s="21">
        <v>3</v>
      </c>
    </row>
    <row r="48" ht="42" customHeight="1">
      <c r="A48" s="22"/>
      <c r="B48" s="23"/>
      <c r="C48" s="23"/>
      <c r="D48" s="24" t="s">
        <v>45</v>
      </c>
      <c r="E48" s="17" t="s">
        <v>13</v>
      </c>
      <c r="F48" s="18">
        <v>1</v>
      </c>
      <c r="G48" s="19">
        <f>+G49</f>
        <v>0</v>
      </c>
      <c r="H48" s="20"/>
      <c r="I48" s="21">
        <v>39</v>
      </c>
      <c r="J48" s="21">
        <v>4</v>
      </c>
    </row>
    <row r="49" ht="42" customHeight="1">
      <c r="A49" s="22"/>
      <c r="B49" s="23"/>
      <c r="C49" s="23"/>
      <c r="D49" s="24" t="s">
        <v>46</v>
      </c>
      <c r="E49" s="17" t="s">
        <v>47</v>
      </c>
      <c r="F49" s="18">
        <v>1</v>
      </c>
      <c r="G49" s="25"/>
      <c r="H49" s="20"/>
      <c r="I49" s="21">
        <v>40</v>
      </c>
      <c r="J49" s="21">
        <v>4</v>
      </c>
    </row>
    <row r="50" ht="42" customHeight="1">
      <c r="A50" s="22"/>
      <c r="B50" s="15" t="s">
        <v>48</v>
      </c>
      <c r="C50" s="15"/>
      <c r="D50" s="16"/>
      <c r="E50" s="17" t="s">
        <v>13</v>
      </c>
      <c r="F50" s="18">
        <v>1</v>
      </c>
      <c r="G50" s="19">
        <f>+G51+G86+G91</f>
        <v>0</v>
      </c>
      <c r="H50" s="20"/>
      <c r="I50" s="21">
        <v>41</v>
      </c>
      <c r="J50" s="21">
        <v>2</v>
      </c>
    </row>
    <row r="51" ht="42" customHeight="1">
      <c r="A51" s="22"/>
      <c r="B51" s="23"/>
      <c r="C51" s="15" t="s">
        <v>49</v>
      </c>
      <c r="D51" s="16"/>
      <c r="E51" s="17" t="s">
        <v>13</v>
      </c>
      <c r="F51" s="18">
        <v>1</v>
      </c>
      <c r="G51" s="19">
        <f>+G52+G64+G77</f>
        <v>0</v>
      </c>
      <c r="H51" s="20"/>
      <c r="I51" s="21">
        <v>42</v>
      </c>
      <c r="J51" s="21">
        <v>3</v>
      </c>
    </row>
    <row r="52" ht="42" customHeight="1">
      <c r="A52" s="22"/>
      <c r="B52" s="23"/>
      <c r="C52" s="23"/>
      <c r="D52" s="24" t="s">
        <v>50</v>
      </c>
      <c r="E52" s="17" t="s">
        <v>13</v>
      </c>
      <c r="F52" s="18">
        <v>1</v>
      </c>
      <c r="G52" s="19">
        <f>+G53+G54+G55+G56+G57+G58+G59+G60+G61+G62+G63</f>
        <v>0</v>
      </c>
      <c r="H52" s="20"/>
      <c r="I52" s="21">
        <v>43</v>
      </c>
      <c r="J52" s="21">
        <v>4</v>
      </c>
    </row>
    <row r="53" ht="42" customHeight="1">
      <c r="A53" s="22"/>
      <c r="B53" s="23"/>
      <c r="C53" s="23"/>
      <c r="D53" s="24" t="s">
        <v>51</v>
      </c>
      <c r="E53" s="17" t="s">
        <v>52</v>
      </c>
      <c r="F53" s="18">
        <v>1</v>
      </c>
      <c r="G53" s="25"/>
      <c r="H53" s="20"/>
      <c r="I53" s="21">
        <v>44</v>
      </c>
      <c r="J53" s="21">
        <v>4</v>
      </c>
    </row>
    <row r="54" ht="42" customHeight="1">
      <c r="A54" s="22"/>
      <c r="B54" s="23"/>
      <c r="C54" s="23"/>
      <c r="D54" s="24" t="s">
        <v>53</v>
      </c>
      <c r="E54" s="17" t="s">
        <v>52</v>
      </c>
      <c r="F54" s="18">
        <v>3</v>
      </c>
      <c r="G54" s="25"/>
      <c r="H54" s="20"/>
      <c r="I54" s="21">
        <v>45</v>
      </c>
      <c r="J54" s="21">
        <v>4</v>
      </c>
    </row>
    <row r="55" ht="42" customHeight="1">
      <c r="A55" s="22"/>
      <c r="B55" s="23"/>
      <c r="C55" s="23"/>
      <c r="D55" s="24" t="s">
        <v>54</v>
      </c>
      <c r="E55" s="17" t="s">
        <v>52</v>
      </c>
      <c r="F55" s="18">
        <v>2</v>
      </c>
      <c r="G55" s="25"/>
      <c r="H55" s="20"/>
      <c r="I55" s="21">
        <v>46</v>
      </c>
      <c r="J55" s="21">
        <v>4</v>
      </c>
    </row>
    <row r="56" ht="42" customHeight="1">
      <c r="A56" s="22"/>
      <c r="B56" s="23"/>
      <c r="C56" s="23"/>
      <c r="D56" s="24" t="s">
        <v>55</v>
      </c>
      <c r="E56" s="17" t="s">
        <v>52</v>
      </c>
      <c r="F56" s="18">
        <v>3</v>
      </c>
      <c r="G56" s="25"/>
      <c r="H56" s="20"/>
      <c r="I56" s="21">
        <v>47</v>
      </c>
      <c r="J56" s="21">
        <v>4</v>
      </c>
    </row>
    <row r="57" ht="42" customHeight="1">
      <c r="A57" s="22"/>
      <c r="B57" s="23"/>
      <c r="C57" s="23"/>
      <c r="D57" s="24" t="s">
        <v>56</v>
      </c>
      <c r="E57" s="17" t="s">
        <v>52</v>
      </c>
      <c r="F57" s="18">
        <v>3</v>
      </c>
      <c r="G57" s="25"/>
      <c r="H57" s="20"/>
      <c r="I57" s="21">
        <v>48</v>
      </c>
      <c r="J57" s="21">
        <v>4</v>
      </c>
    </row>
    <row r="58" ht="42" customHeight="1">
      <c r="A58" s="22"/>
      <c r="B58" s="23"/>
      <c r="C58" s="23"/>
      <c r="D58" s="24" t="s">
        <v>57</v>
      </c>
      <c r="E58" s="17" t="s">
        <v>52</v>
      </c>
      <c r="F58" s="18">
        <v>2</v>
      </c>
      <c r="G58" s="25"/>
      <c r="H58" s="20"/>
      <c r="I58" s="21">
        <v>49</v>
      </c>
      <c r="J58" s="21">
        <v>4</v>
      </c>
    </row>
    <row r="59" ht="42" customHeight="1">
      <c r="A59" s="22"/>
      <c r="B59" s="23"/>
      <c r="C59" s="23"/>
      <c r="D59" s="24" t="s">
        <v>58</v>
      </c>
      <c r="E59" s="17" t="s">
        <v>52</v>
      </c>
      <c r="F59" s="18">
        <v>3</v>
      </c>
      <c r="G59" s="25"/>
      <c r="H59" s="20"/>
      <c r="I59" s="21">
        <v>50</v>
      </c>
      <c r="J59" s="21">
        <v>4</v>
      </c>
    </row>
    <row r="60" ht="42" customHeight="1">
      <c r="A60" s="22"/>
      <c r="B60" s="23"/>
      <c r="C60" s="23"/>
      <c r="D60" s="24" t="s">
        <v>59</v>
      </c>
      <c r="E60" s="17" t="s">
        <v>52</v>
      </c>
      <c r="F60" s="18">
        <v>1</v>
      </c>
      <c r="G60" s="25"/>
      <c r="H60" s="20"/>
      <c r="I60" s="21">
        <v>51</v>
      </c>
      <c r="J60" s="21">
        <v>4</v>
      </c>
    </row>
    <row r="61" ht="42" customHeight="1">
      <c r="A61" s="22"/>
      <c r="B61" s="23"/>
      <c r="C61" s="23"/>
      <c r="D61" s="24" t="s">
        <v>60</v>
      </c>
      <c r="E61" s="17" t="s">
        <v>52</v>
      </c>
      <c r="F61" s="18">
        <v>1</v>
      </c>
      <c r="G61" s="25"/>
      <c r="H61" s="20"/>
      <c r="I61" s="21">
        <v>52</v>
      </c>
      <c r="J61" s="21">
        <v>4</v>
      </c>
    </row>
    <row r="62" ht="42" customHeight="1">
      <c r="A62" s="22"/>
      <c r="B62" s="23"/>
      <c r="C62" s="23"/>
      <c r="D62" s="24" t="s">
        <v>61</v>
      </c>
      <c r="E62" s="17" t="s">
        <v>52</v>
      </c>
      <c r="F62" s="18">
        <v>1</v>
      </c>
      <c r="G62" s="25"/>
      <c r="H62" s="20"/>
      <c r="I62" s="21">
        <v>53</v>
      </c>
      <c r="J62" s="21">
        <v>4</v>
      </c>
    </row>
    <row r="63" ht="42" customHeight="1">
      <c r="A63" s="22"/>
      <c r="B63" s="23"/>
      <c r="C63" s="23"/>
      <c r="D63" s="24" t="s">
        <v>62</v>
      </c>
      <c r="E63" s="17" t="s">
        <v>52</v>
      </c>
      <c r="F63" s="18">
        <v>1</v>
      </c>
      <c r="G63" s="25"/>
      <c r="H63" s="20"/>
      <c r="I63" s="21">
        <v>54</v>
      </c>
      <c r="J63" s="21">
        <v>4</v>
      </c>
    </row>
    <row r="64" ht="42" customHeight="1">
      <c r="A64" s="22"/>
      <c r="B64" s="23"/>
      <c r="C64" s="23"/>
      <c r="D64" s="24" t="s">
        <v>63</v>
      </c>
      <c r="E64" s="17" t="s">
        <v>13</v>
      </c>
      <c r="F64" s="18">
        <v>1</v>
      </c>
      <c r="G64" s="19">
        <f>+G65+G66+G67+G68+G69+G70+G71+G72+G73+G74+G75+G76</f>
        <v>0</v>
      </c>
      <c r="H64" s="20"/>
      <c r="I64" s="21">
        <v>55</v>
      </c>
      <c r="J64" s="21">
        <v>4</v>
      </c>
    </row>
    <row r="65" ht="42" customHeight="1">
      <c r="A65" s="22"/>
      <c r="B65" s="23"/>
      <c r="C65" s="23"/>
      <c r="D65" s="24" t="s">
        <v>64</v>
      </c>
      <c r="E65" s="17" t="s">
        <v>52</v>
      </c>
      <c r="F65" s="18">
        <v>1</v>
      </c>
      <c r="G65" s="25"/>
      <c r="H65" s="20"/>
      <c r="I65" s="21">
        <v>56</v>
      </c>
      <c r="J65" s="21">
        <v>4</v>
      </c>
    </row>
    <row r="66" ht="42" customHeight="1">
      <c r="A66" s="22"/>
      <c r="B66" s="23"/>
      <c r="C66" s="23"/>
      <c r="D66" s="24" t="s">
        <v>65</v>
      </c>
      <c r="E66" s="17" t="s">
        <v>52</v>
      </c>
      <c r="F66" s="18">
        <v>1</v>
      </c>
      <c r="G66" s="25"/>
      <c r="H66" s="20"/>
      <c r="I66" s="21">
        <v>57</v>
      </c>
      <c r="J66" s="21">
        <v>4</v>
      </c>
    </row>
    <row r="67" ht="42" customHeight="1">
      <c r="A67" s="22"/>
      <c r="B67" s="23"/>
      <c r="C67" s="23"/>
      <c r="D67" s="24" t="s">
        <v>66</v>
      </c>
      <c r="E67" s="17" t="s">
        <v>52</v>
      </c>
      <c r="F67" s="18">
        <v>1</v>
      </c>
      <c r="G67" s="25"/>
      <c r="H67" s="20"/>
      <c r="I67" s="21">
        <v>58</v>
      </c>
      <c r="J67" s="21">
        <v>4</v>
      </c>
    </row>
    <row r="68" ht="42" customHeight="1">
      <c r="A68" s="22"/>
      <c r="B68" s="23"/>
      <c r="C68" s="23"/>
      <c r="D68" s="24" t="s">
        <v>67</v>
      </c>
      <c r="E68" s="17" t="s">
        <v>52</v>
      </c>
      <c r="F68" s="18">
        <v>2</v>
      </c>
      <c r="G68" s="25"/>
      <c r="H68" s="20"/>
      <c r="I68" s="21">
        <v>59</v>
      </c>
      <c r="J68" s="21">
        <v>4</v>
      </c>
    </row>
    <row r="69" ht="42" customHeight="1">
      <c r="A69" s="22"/>
      <c r="B69" s="23"/>
      <c r="C69" s="23"/>
      <c r="D69" s="24" t="s">
        <v>68</v>
      </c>
      <c r="E69" s="17" t="s">
        <v>52</v>
      </c>
      <c r="F69" s="18">
        <v>2</v>
      </c>
      <c r="G69" s="25"/>
      <c r="H69" s="20"/>
      <c r="I69" s="21">
        <v>60</v>
      </c>
      <c r="J69" s="21">
        <v>4</v>
      </c>
    </row>
    <row r="70" ht="42" customHeight="1">
      <c r="A70" s="22"/>
      <c r="B70" s="23"/>
      <c r="C70" s="23"/>
      <c r="D70" s="24" t="s">
        <v>69</v>
      </c>
      <c r="E70" s="17" t="s">
        <v>52</v>
      </c>
      <c r="F70" s="18">
        <v>4</v>
      </c>
      <c r="G70" s="25"/>
      <c r="H70" s="20"/>
      <c r="I70" s="21">
        <v>61</v>
      </c>
      <c r="J70" s="21">
        <v>4</v>
      </c>
    </row>
    <row r="71" ht="42" customHeight="1">
      <c r="A71" s="22"/>
      <c r="B71" s="23"/>
      <c r="C71" s="23"/>
      <c r="D71" s="24" t="s">
        <v>70</v>
      </c>
      <c r="E71" s="17" t="s">
        <v>52</v>
      </c>
      <c r="F71" s="18">
        <v>4</v>
      </c>
      <c r="G71" s="25"/>
      <c r="H71" s="20"/>
      <c r="I71" s="21">
        <v>62</v>
      </c>
      <c r="J71" s="21">
        <v>4</v>
      </c>
    </row>
    <row r="72" ht="42" customHeight="1">
      <c r="A72" s="22"/>
      <c r="B72" s="23"/>
      <c r="C72" s="23"/>
      <c r="D72" s="24" t="s">
        <v>71</v>
      </c>
      <c r="E72" s="17" t="s">
        <v>52</v>
      </c>
      <c r="F72" s="18">
        <v>1</v>
      </c>
      <c r="G72" s="25"/>
      <c r="H72" s="20"/>
      <c r="I72" s="21">
        <v>63</v>
      </c>
      <c r="J72" s="21">
        <v>4</v>
      </c>
    </row>
    <row r="73" ht="42" customHeight="1">
      <c r="A73" s="22"/>
      <c r="B73" s="23"/>
      <c r="C73" s="23"/>
      <c r="D73" s="24" t="s">
        <v>72</v>
      </c>
      <c r="E73" s="17" t="s">
        <v>52</v>
      </c>
      <c r="F73" s="18">
        <v>1</v>
      </c>
      <c r="G73" s="25"/>
      <c r="H73" s="20"/>
      <c r="I73" s="21">
        <v>64</v>
      </c>
      <c r="J73" s="21">
        <v>4</v>
      </c>
    </row>
    <row r="74" ht="42" customHeight="1">
      <c r="A74" s="22"/>
      <c r="B74" s="23"/>
      <c r="C74" s="23"/>
      <c r="D74" s="24" t="s">
        <v>73</v>
      </c>
      <c r="E74" s="17" t="s">
        <v>52</v>
      </c>
      <c r="F74" s="18">
        <v>2</v>
      </c>
      <c r="G74" s="25"/>
      <c r="H74" s="20"/>
      <c r="I74" s="21">
        <v>65</v>
      </c>
      <c r="J74" s="21">
        <v>4</v>
      </c>
    </row>
    <row r="75" ht="42" customHeight="1">
      <c r="A75" s="22"/>
      <c r="B75" s="23"/>
      <c r="C75" s="23"/>
      <c r="D75" s="24" t="s">
        <v>74</v>
      </c>
      <c r="E75" s="17" t="s">
        <v>52</v>
      </c>
      <c r="F75" s="18">
        <v>3</v>
      </c>
      <c r="G75" s="25"/>
      <c r="H75" s="20"/>
      <c r="I75" s="21">
        <v>66</v>
      </c>
      <c r="J75" s="21">
        <v>4</v>
      </c>
    </row>
    <row r="76" ht="42" customHeight="1">
      <c r="A76" s="22"/>
      <c r="B76" s="23"/>
      <c r="C76" s="23"/>
      <c r="D76" s="24" t="s">
        <v>75</v>
      </c>
      <c r="E76" s="17" t="s">
        <v>52</v>
      </c>
      <c r="F76" s="18">
        <v>1</v>
      </c>
      <c r="G76" s="25"/>
      <c r="H76" s="20"/>
      <c r="I76" s="21">
        <v>67</v>
      </c>
      <c r="J76" s="21">
        <v>4</v>
      </c>
    </row>
    <row r="77" ht="42" customHeight="1">
      <c r="A77" s="22"/>
      <c r="B77" s="23"/>
      <c r="C77" s="23"/>
      <c r="D77" s="24" t="s">
        <v>76</v>
      </c>
      <c r="E77" s="17" t="s">
        <v>13</v>
      </c>
      <c r="F77" s="18">
        <v>1</v>
      </c>
      <c r="G77" s="19">
        <f>+G78+G79+G80+G81+G82+G83+G84+G85</f>
        <v>0</v>
      </c>
      <c r="H77" s="20"/>
      <c r="I77" s="21">
        <v>68</v>
      </c>
      <c r="J77" s="21">
        <v>4</v>
      </c>
    </row>
    <row r="78" ht="42" customHeight="1">
      <c r="A78" s="22"/>
      <c r="B78" s="23"/>
      <c r="C78" s="23"/>
      <c r="D78" s="24" t="s">
        <v>77</v>
      </c>
      <c r="E78" s="17" t="s">
        <v>52</v>
      </c>
      <c r="F78" s="18">
        <v>2</v>
      </c>
      <c r="G78" s="25"/>
      <c r="H78" s="20"/>
      <c r="I78" s="21">
        <v>69</v>
      </c>
      <c r="J78" s="21">
        <v>4</v>
      </c>
    </row>
    <row r="79" ht="42" customHeight="1">
      <c r="A79" s="22"/>
      <c r="B79" s="23"/>
      <c r="C79" s="23"/>
      <c r="D79" s="24" t="s">
        <v>78</v>
      </c>
      <c r="E79" s="17" t="s">
        <v>52</v>
      </c>
      <c r="F79" s="18">
        <v>1</v>
      </c>
      <c r="G79" s="25"/>
      <c r="H79" s="20"/>
      <c r="I79" s="21">
        <v>70</v>
      </c>
      <c r="J79" s="21">
        <v>4</v>
      </c>
    </row>
    <row r="80" ht="42" customHeight="1">
      <c r="A80" s="22"/>
      <c r="B80" s="23"/>
      <c r="C80" s="23"/>
      <c r="D80" s="24" t="s">
        <v>79</v>
      </c>
      <c r="E80" s="17" t="s">
        <v>52</v>
      </c>
      <c r="F80" s="18">
        <v>2</v>
      </c>
      <c r="G80" s="25"/>
      <c r="H80" s="20"/>
      <c r="I80" s="21">
        <v>71</v>
      </c>
      <c r="J80" s="21">
        <v>4</v>
      </c>
    </row>
    <row r="81" ht="42" customHeight="1">
      <c r="A81" s="22"/>
      <c r="B81" s="23"/>
      <c r="C81" s="23"/>
      <c r="D81" s="24" t="s">
        <v>80</v>
      </c>
      <c r="E81" s="17" t="s">
        <v>52</v>
      </c>
      <c r="F81" s="18">
        <v>1</v>
      </c>
      <c r="G81" s="25"/>
      <c r="H81" s="20"/>
      <c r="I81" s="21">
        <v>72</v>
      </c>
      <c r="J81" s="21">
        <v>4</v>
      </c>
    </row>
    <row r="82" ht="42" customHeight="1">
      <c r="A82" s="22"/>
      <c r="B82" s="23"/>
      <c r="C82" s="23"/>
      <c r="D82" s="24" t="s">
        <v>81</v>
      </c>
      <c r="E82" s="17" t="s">
        <v>52</v>
      </c>
      <c r="F82" s="18">
        <v>1</v>
      </c>
      <c r="G82" s="25"/>
      <c r="H82" s="20"/>
      <c r="I82" s="21">
        <v>73</v>
      </c>
      <c r="J82" s="21">
        <v>4</v>
      </c>
    </row>
    <row r="83" ht="42" customHeight="1">
      <c r="A83" s="22"/>
      <c r="B83" s="23"/>
      <c r="C83" s="23"/>
      <c r="D83" s="24" t="s">
        <v>82</v>
      </c>
      <c r="E83" s="17" t="s">
        <v>52</v>
      </c>
      <c r="F83" s="18">
        <v>1</v>
      </c>
      <c r="G83" s="25"/>
      <c r="H83" s="20"/>
      <c r="I83" s="21">
        <v>74</v>
      </c>
      <c r="J83" s="21">
        <v>4</v>
      </c>
    </row>
    <row r="84" ht="42" customHeight="1">
      <c r="A84" s="22"/>
      <c r="B84" s="23"/>
      <c r="C84" s="23"/>
      <c r="D84" s="24" t="s">
        <v>83</v>
      </c>
      <c r="E84" s="17" t="s">
        <v>52</v>
      </c>
      <c r="F84" s="18">
        <v>1</v>
      </c>
      <c r="G84" s="25"/>
      <c r="H84" s="20"/>
      <c r="I84" s="21">
        <v>75</v>
      </c>
      <c r="J84" s="21">
        <v>4</v>
      </c>
    </row>
    <row r="85" ht="42" customHeight="1">
      <c r="A85" s="22"/>
      <c r="B85" s="23"/>
      <c r="C85" s="23"/>
      <c r="D85" s="24" t="s">
        <v>84</v>
      </c>
      <c r="E85" s="17" t="s">
        <v>19</v>
      </c>
      <c r="F85" s="18">
        <v>2.6000000000000001</v>
      </c>
      <c r="G85" s="25"/>
      <c r="H85" s="20"/>
      <c r="I85" s="21">
        <v>76</v>
      </c>
      <c r="J85" s="21">
        <v>4</v>
      </c>
    </row>
    <row r="86" ht="42" customHeight="1">
      <c r="A86" s="22"/>
      <c r="B86" s="23"/>
      <c r="C86" s="15" t="s">
        <v>85</v>
      </c>
      <c r="D86" s="16"/>
      <c r="E86" s="17" t="s">
        <v>13</v>
      </c>
      <c r="F86" s="18">
        <v>1</v>
      </c>
      <c r="G86" s="19">
        <f>+G87</f>
        <v>0</v>
      </c>
      <c r="H86" s="20"/>
      <c r="I86" s="21">
        <v>77</v>
      </c>
      <c r="J86" s="21">
        <v>3</v>
      </c>
    </row>
    <row r="87" ht="42" customHeight="1">
      <c r="A87" s="22"/>
      <c r="B87" s="23"/>
      <c r="C87" s="23"/>
      <c r="D87" s="24" t="s">
        <v>85</v>
      </c>
      <c r="E87" s="17" t="s">
        <v>13</v>
      </c>
      <c r="F87" s="18">
        <v>1</v>
      </c>
      <c r="G87" s="19">
        <f>+G88+G89+G90</f>
        <v>0</v>
      </c>
      <c r="H87" s="20"/>
      <c r="I87" s="21">
        <v>78</v>
      </c>
      <c r="J87" s="21">
        <v>4</v>
      </c>
    </row>
    <row r="88" ht="42" customHeight="1">
      <c r="A88" s="22"/>
      <c r="B88" s="23"/>
      <c r="C88" s="23"/>
      <c r="D88" s="24" t="s">
        <v>86</v>
      </c>
      <c r="E88" s="17" t="s">
        <v>19</v>
      </c>
      <c r="F88" s="18">
        <v>10.800000000000001</v>
      </c>
      <c r="G88" s="25"/>
      <c r="H88" s="20"/>
      <c r="I88" s="21">
        <v>79</v>
      </c>
      <c r="J88" s="21">
        <v>4</v>
      </c>
    </row>
    <row r="89" ht="42" customHeight="1">
      <c r="A89" s="22"/>
      <c r="B89" s="23"/>
      <c r="C89" s="23"/>
      <c r="D89" s="24" t="s">
        <v>87</v>
      </c>
      <c r="E89" s="17" t="s">
        <v>19</v>
      </c>
      <c r="F89" s="18">
        <v>13.800000000000001</v>
      </c>
      <c r="G89" s="25"/>
      <c r="H89" s="20"/>
      <c r="I89" s="21">
        <v>80</v>
      </c>
      <c r="J89" s="21">
        <v>4</v>
      </c>
    </row>
    <row r="90" ht="42" customHeight="1">
      <c r="A90" s="22"/>
      <c r="B90" s="23"/>
      <c r="C90" s="23"/>
      <c r="D90" s="24" t="s">
        <v>88</v>
      </c>
      <c r="E90" s="17" t="s">
        <v>19</v>
      </c>
      <c r="F90" s="18">
        <v>17.300000000000001</v>
      </c>
      <c r="G90" s="25"/>
      <c r="H90" s="20"/>
      <c r="I90" s="21">
        <v>81</v>
      </c>
      <c r="J90" s="21">
        <v>4</v>
      </c>
    </row>
    <row r="91" ht="42" customHeight="1">
      <c r="A91" s="22"/>
      <c r="B91" s="23"/>
      <c r="C91" s="15" t="s">
        <v>89</v>
      </c>
      <c r="D91" s="16"/>
      <c r="E91" s="17" t="s">
        <v>13</v>
      </c>
      <c r="F91" s="18">
        <v>1</v>
      </c>
      <c r="G91" s="19">
        <f>+G92</f>
        <v>0</v>
      </c>
      <c r="H91" s="20"/>
      <c r="I91" s="21">
        <v>82</v>
      </c>
      <c r="J91" s="21">
        <v>3</v>
      </c>
    </row>
    <row r="92" ht="42" customHeight="1">
      <c r="A92" s="22"/>
      <c r="B92" s="23"/>
      <c r="C92" s="23"/>
      <c r="D92" s="24" t="s">
        <v>89</v>
      </c>
      <c r="E92" s="17" t="s">
        <v>13</v>
      </c>
      <c r="F92" s="18">
        <v>1</v>
      </c>
      <c r="G92" s="19">
        <f>+G93</f>
        <v>0</v>
      </c>
      <c r="H92" s="20"/>
      <c r="I92" s="21">
        <v>83</v>
      </c>
      <c r="J92" s="21">
        <v>4</v>
      </c>
    </row>
    <row r="93" ht="42" customHeight="1">
      <c r="A93" s="22"/>
      <c r="B93" s="23"/>
      <c r="C93" s="23"/>
      <c r="D93" s="24" t="s">
        <v>89</v>
      </c>
      <c r="E93" s="17" t="s">
        <v>23</v>
      </c>
      <c r="F93" s="18">
        <v>359.80000000000001</v>
      </c>
      <c r="G93" s="25"/>
      <c r="H93" s="20"/>
      <c r="I93" s="21">
        <v>84</v>
      </c>
      <c r="J93" s="21">
        <v>4</v>
      </c>
    </row>
    <row r="94" ht="42" customHeight="1">
      <c r="A94" s="14" t="s">
        <v>90</v>
      </c>
      <c r="B94" s="15"/>
      <c r="C94" s="15"/>
      <c r="D94" s="16"/>
      <c r="E94" s="17" t="s">
        <v>13</v>
      </c>
      <c r="F94" s="18">
        <v>1</v>
      </c>
      <c r="G94" s="19">
        <f>+G95+G97</f>
        <v>0</v>
      </c>
      <c r="H94" s="20"/>
      <c r="I94" s="21">
        <v>85</v>
      </c>
      <c r="J94" s="21"/>
    </row>
    <row r="95" ht="42" customHeight="1">
      <c r="A95" s="14" t="s">
        <v>91</v>
      </c>
      <c r="B95" s="15"/>
      <c r="C95" s="15"/>
      <c r="D95" s="16"/>
      <c r="E95" s="17" t="s">
        <v>13</v>
      </c>
      <c r="F95" s="18">
        <v>1</v>
      </c>
      <c r="G95" s="19">
        <f>+G96</f>
        <v>0</v>
      </c>
      <c r="H95" s="20"/>
      <c r="I95" s="21">
        <v>86</v>
      </c>
      <c r="J95" s="21">
        <v>200</v>
      </c>
    </row>
    <row r="96" ht="42" customHeight="1">
      <c r="A96" s="14" t="s">
        <v>92</v>
      </c>
      <c r="B96" s="15"/>
      <c r="C96" s="15"/>
      <c r="D96" s="16"/>
      <c r="E96" s="17" t="s">
        <v>13</v>
      </c>
      <c r="F96" s="18">
        <v>1</v>
      </c>
      <c r="G96" s="25"/>
      <c r="H96" s="20"/>
      <c r="I96" s="21">
        <v>87</v>
      </c>
      <c r="J96" s="21"/>
    </row>
    <row r="97" ht="42" customHeight="1">
      <c r="A97" s="14" t="s">
        <v>93</v>
      </c>
      <c r="B97" s="15"/>
      <c r="C97" s="15"/>
      <c r="D97" s="16"/>
      <c r="E97" s="17" t="s">
        <v>13</v>
      </c>
      <c r="F97" s="18">
        <v>1</v>
      </c>
      <c r="G97" s="19">
        <f>+G98</f>
        <v>0</v>
      </c>
      <c r="H97" s="20"/>
      <c r="I97" s="21">
        <v>88</v>
      </c>
      <c r="J97" s="21">
        <v>210</v>
      </c>
    </row>
    <row r="98" ht="42" customHeight="1">
      <c r="A98" s="14" t="s">
        <v>94</v>
      </c>
      <c r="B98" s="15"/>
      <c r="C98" s="15"/>
      <c r="D98" s="16"/>
      <c r="E98" s="17" t="s">
        <v>13</v>
      </c>
      <c r="F98" s="18">
        <v>1</v>
      </c>
      <c r="G98" s="25"/>
      <c r="H98" s="20"/>
      <c r="I98" s="21">
        <v>89</v>
      </c>
      <c r="J98" s="21"/>
    </row>
    <row r="99" ht="42" customHeight="1">
      <c r="A99" s="14" t="s">
        <v>95</v>
      </c>
      <c r="B99" s="15"/>
      <c r="C99" s="15"/>
      <c r="D99" s="16"/>
      <c r="E99" s="17" t="s">
        <v>13</v>
      </c>
      <c r="F99" s="18">
        <v>1</v>
      </c>
      <c r="G99" s="25"/>
      <c r="H99" s="20"/>
      <c r="I99" s="21">
        <v>90</v>
      </c>
      <c r="J99" s="21">
        <v>220</v>
      </c>
    </row>
    <row r="100" ht="42" customHeight="1">
      <c r="A100" s="14" t="s">
        <v>96</v>
      </c>
      <c r="B100" s="15"/>
      <c r="C100" s="15"/>
      <c r="D100" s="16"/>
      <c r="E100" s="17" t="s">
        <v>13</v>
      </c>
      <c r="F100" s="18">
        <v>1</v>
      </c>
      <c r="G100" s="19">
        <f>+G10+G99</f>
        <v>0</v>
      </c>
      <c r="H100" s="20"/>
      <c r="I100" s="21">
        <v>91</v>
      </c>
      <c r="J100" s="21">
        <v>30</v>
      </c>
    </row>
    <row r="101" ht="42" customHeight="1">
      <c r="A101" s="26" t="s">
        <v>97</v>
      </c>
      <c r="B101" s="27"/>
      <c r="C101" s="27"/>
      <c r="D101" s="28"/>
      <c r="E101" s="29" t="s">
        <v>98</v>
      </c>
      <c r="F101" s="30" t="s">
        <v>98</v>
      </c>
      <c r="G101" s="31">
        <f>G100</f>
        <v>0</v>
      </c>
      <c r="I101" s="32">
        <v>92</v>
      </c>
      <c r="J101" s="32">
        <v>90</v>
      </c>
    </row>
    <row r="102" ht="42" customHeight="1"/>
    <row r="103" ht="42" customHeight="1"/>
  </sheetData>
  <sheetProtection sheet="1" objects="1" scenarios="1" spinCount="100000" saltValue="0qHTCj4thM/edzyyV316+g17Js+lp3CHqej9eHf4oKl7xQ7G//esxOSjJESPMQO2I13ZLUSg7fRMM182ocClRQ==" hashValue="GGw03kRNl2YrAhgPP1IYCA5yRUkRd963xzxUTYc8VpDdbVCX2tAjlP+s1x6uhf3BLnMOnTCQc0ydYHRCsmuPSw==" algorithmName="SHA-512" password="FD80"/>
  <mergeCells count="29">
    <mergeCell ref="A101:D101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33:D33"/>
    <mergeCell ref="C34:D34"/>
    <mergeCell ref="B41:D41"/>
    <mergeCell ref="C42:D42"/>
    <mergeCell ref="B46:D46"/>
    <mergeCell ref="C47:D47"/>
    <mergeCell ref="B50:D50"/>
    <mergeCell ref="C51:D51"/>
    <mergeCell ref="C86:D86"/>
    <mergeCell ref="C91:D91"/>
    <mergeCell ref="A94:D94"/>
    <mergeCell ref="A95:D95"/>
    <mergeCell ref="A96:D96"/>
    <mergeCell ref="A97:D97"/>
    <mergeCell ref="A98:D98"/>
    <mergeCell ref="A99:D99"/>
    <mergeCell ref="A100:D100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muguruma jun</cp:lastModifiedBy>
  <cp:lastPrinted>2020-10-12T05:07:54Z</cp:lastPrinted>
  <dcterms:created xsi:type="dcterms:W3CDTF">2014-01-09T08:55:00Z</dcterms:created>
  <dcterms:modified xsi:type="dcterms:W3CDTF">2025-07-29T11:28:53Z</dcterms:modified>
</cp:coreProperties>
</file>